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риложение 2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6" i="1"/>
  <c r="E36"/>
  <c r="F8"/>
  <c r="D52"/>
  <c r="D51" s="1"/>
  <c r="F52"/>
  <c r="E52"/>
  <c r="F51"/>
  <c r="E51"/>
  <c r="F49"/>
  <c r="E49"/>
  <c r="F48"/>
  <c r="E48"/>
  <c r="D49"/>
  <c r="D48" s="1"/>
  <c r="F46"/>
  <c r="E46"/>
  <c r="F45"/>
  <c r="E45"/>
  <c r="D46"/>
  <c r="D45" s="1"/>
  <c r="F43"/>
  <c r="E43"/>
  <c r="D43"/>
  <c r="F41"/>
  <c r="E41"/>
  <c r="E40" s="1"/>
  <c r="E39" s="1"/>
  <c r="E38" s="1"/>
  <c r="D41"/>
  <c r="F35"/>
  <c r="E35"/>
  <c r="D36"/>
  <c r="D35" s="1"/>
  <c r="F33"/>
  <c r="E33"/>
  <c r="F32"/>
  <c r="F31" s="1"/>
  <c r="E32"/>
  <c r="E31"/>
  <c r="D33"/>
  <c r="D32" s="1"/>
  <c r="D31" s="1"/>
  <c r="F29"/>
  <c r="E29"/>
  <c r="E28" s="1"/>
  <c r="F28"/>
  <c r="D29"/>
  <c r="D28" s="1"/>
  <c r="F26"/>
  <c r="E26"/>
  <c r="F25"/>
  <c r="E25"/>
  <c r="D26"/>
  <c r="D25" s="1"/>
  <c r="F23"/>
  <c r="E23"/>
  <c r="F21"/>
  <c r="E21"/>
  <c r="F20"/>
  <c r="E20"/>
  <c r="D23"/>
  <c r="D21"/>
  <c r="F18"/>
  <c r="E18"/>
  <c r="D18"/>
  <c r="F15"/>
  <c r="E15"/>
  <c r="F14"/>
  <c r="E14"/>
  <c r="D15"/>
  <c r="D14" s="1"/>
  <c r="F10"/>
  <c r="E10"/>
  <c r="D10"/>
  <c r="F12"/>
  <c r="E12"/>
  <c r="D12"/>
  <c r="E8"/>
  <c r="D8"/>
  <c r="E7" l="1"/>
  <c r="E6" s="1"/>
  <c r="F7"/>
  <c r="F6" s="1"/>
  <c r="D40"/>
  <c r="F40"/>
  <c r="F39" s="1"/>
  <c r="F38" s="1"/>
  <c r="D7"/>
  <c r="D6" s="1"/>
  <c r="D5" s="1"/>
  <c r="D20"/>
  <c r="D17" s="1"/>
  <c r="F17"/>
  <c r="F5" s="1"/>
  <c r="D39"/>
  <c r="D38" s="1"/>
  <c r="E17"/>
  <c r="E5" s="1"/>
  <c r="E54" s="1"/>
  <c r="F54" l="1"/>
  <c r="D54"/>
</calcChain>
</file>

<file path=xl/sharedStrings.xml><?xml version="1.0" encoding="utf-8"?>
<sst xmlns="http://schemas.openxmlformats.org/spreadsheetml/2006/main" count="106" uniqueCount="102">
  <si>
    <t>Код классификации доходов бюджетов Российской Федерации</t>
  </si>
  <si>
    <t>Наименование доходов</t>
  </si>
  <si>
    <t>Сумма ( руб.)</t>
  </si>
  <si>
    <t>2023 год</t>
  </si>
  <si>
    <t>2024 год</t>
  </si>
  <si>
    <t>2025 год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</si>
  <si>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</si>
  <si>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</si>
  <si>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</si>
  <si>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</si>
  <si>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</si>
  <si>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</si>
  <si>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</si>
  <si>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</si>
  <si>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182 1 01 02010 01 0000 110</t>
  </si>
  <si>
    <t>000 1 01 02020 01 0000 110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</si>
  <si>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</si>
  <si>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</si>
  <si>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>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</si>
  <si>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</si>
  <si>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</si>
  <si>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</si>
  <si>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</si>
  <si>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</si>
  <si>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</si>
  <si>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182 1 05 03010 01 0000 110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</si>
  <si>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</si>
  <si>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</si>
  <si>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</si>
  <si>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</si>
  <si>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</si>
  <si>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</si>
  <si>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</si>
  <si>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</si>
  <si>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</si>
  <si>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</si>
  <si>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182  1 06 06033 10 0000 110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</si>
  <si>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</si>
  <si>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</si>
  <si>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</si>
  <si>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</si>
  <si>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</si>
  <si>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000 1 08 00000 00 0000 110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</si>
  <si>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</si>
  <si>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</si>
  <si>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</si>
  <si>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</si>
  <si>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</si>
  <si>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</si>
  <si>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</si>
  <si>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</si>
  <si>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</si>
  <si>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</si>
  <si>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</si>
  <si>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</si>
  <si>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>ДОХОДЫ ОТ ОКАЗАНИЯ ПЛАТНЫХ УСЛУГ И КОМПЕНСАЦИИ ЗАТРАТ ГОСУДАРСТВА</t>
  </si>
  <si>
    <t>000 1 13 02000 00 0000 130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</si>
  <si>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</si>
  <si>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</si>
  <si>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</si>
  <si>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921 1 13 02995 10 0000 130</t>
  </si>
  <si>
    <t>Прочие доходы от компенсации затрат бюджетов сельских поселений</t>
  </si>
  <si>
    <t>000 1 17 00000 00 0000 000</t>
  </si>
  <si>
    <t>ПРОЧИЕ НЕНАЛОГОВЫЕ ДОХОДЫ</t>
  </si>
  <si>
    <t>000 1 17 16000 00 0000 180</t>
  </si>
  <si>
    <t>Прочие неналоговые доходы в части невыясненных поступлений, по которым не осуществлен возврат (уточнение) не позднее трех лет со дня их зачисления на единый счет соответствующего бюджета бюджетной системы Российской Федерации</t>
  </si>
  <si>
    <t>Прочие неналоговые доходы бюджетов сельских поселений в части невыясненных поступлений, по которым не осуществлен возврат  (уточнение) не позднее  трех лет со дня их зачисления на единый счет бюджета сельского поселения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</si>
  <si>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</si>
  <si>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</si>
  <si>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</si>
  <si>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</si>
  <si>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</si>
  <si>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</si>
  <si>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000 2 02 15001 00 0000 150</t>
  </si>
  <si>
    <t>Дотации на выравнивание бюджетной обеспеченности</t>
  </si>
  <si>
    <t>921  2 02 15001 10 0000 150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</si>
  <si>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</si>
  <si>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000 2 02 15002 00 0000 150</t>
  </si>
  <si>
    <t>Дотации бюджетам на поддержку мер по обеспечению сбалансированности бюджетов</t>
  </si>
  <si>
    <t>921 2 02 15002 10 0000 150</t>
  </si>
  <si>
    <t>Дотации бюджетам сельских поселений на поддержку мер по обеспечению сбалансированности бюджетов</t>
  </si>
  <si>
    <t>000 2 02 20000 00 0000 150</t>
  </si>
  <si>
    <t>Субсидии бюджетам бюджетной системы Российской Федерации (межбюджетные субсидии)</t>
  </si>
  <si>
    <t>000 2 02 29999 00 0000 150</t>
  </si>
  <si>
    <t>Прочие субсидии</t>
  </si>
  <si>
    <t>921 2 02 29999 10 0000 150</t>
  </si>
  <si>
    <t>Прочие субсидии бюджетам сельских поселений</t>
  </si>
  <si>
    <r>
      <t>000</t>
    </r>
    <r>
      <rPr>
        <sz val="12"/>
        <color rgb="FF000000"/>
        <rFont val="Times New Roman"/>
        <family val="1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>2 02 30000 00 0000 150</t>
    </r>
  </si>
  <si>
    <t>Субвенции бюджетам бюджетной системы Российской Федерации</t>
  </si>
  <si>
    <t>000 2 02 35118 00 0000 150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</si>
  <si>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</si>
  <si>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921 2 02 35118 10 0000 150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</si>
  <si>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</si>
  <si>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000 2 02 40000 00 0000 150</t>
  </si>
  <si>
    <t>Иные межбюджетные трансферты</t>
  </si>
  <si>
    <t>000 2 02 40014 00 0000 150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</si>
  <si>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</si>
  <si>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</si>
  <si>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</si>
  <si>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ВСЕГО ДОХОДОВ:</t>
  </si>
  <si>
    <t>921 1 17 16000 10 0000 180</t>
  </si>
  <si>
    <t>Сведения о доходах бюджета Введенского сельского поселения на 2023 год и на плановый период 2024 и 2025 годов в разрезе видов доходов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</si>
</sst>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topLeftCell="A31" workbookViewId="0">
      <selection activeCell="B34" sqref="B34:C34"/>
    </sheetView>
  </sheetViews>
  <sheetFormatPr defaultRowHeight="15"/>
  <cols>
    <col min="1" max="1" width="31.140625" customWidth="1"/>
    <col min="3" max="3" width="34.140625" customWidth="1"/>
    <col min="4" max="6" width="20.7109375" customWidth="1"/>
  </cols>
  <sheetData>
    <row r="1" spans="1:7" ht="20.25" customHeight="1">
      <c r="A1" s="21" t="s">
        <v>101</v>
      </c>
      <c r="B1" s="21"/>
      <c r="C1" s="21"/>
      <c r="D1" s="21"/>
      <c r="E1" s="21"/>
      <c r="F1" s="21"/>
      <c r="G1" s="13"/>
    </row>
    <row r="2" spans="1:7" ht="20.25" customHeight="1">
      <c r="A2" s="22"/>
      <c r="B2" s="22"/>
      <c r="C2" s="22"/>
      <c r="D2" s="22"/>
      <c r="E2" s="22"/>
      <c r="F2" s="22"/>
      <c r="G2" s="13"/>
    </row>
    <row r="3" spans="1:7" ht="36" customHeight="1">
      <c r="A3" s="14" t="s">
        <v>0</v>
      </c>
      <c r="B3" s="14" t="s">
        <v>1</v>
      </c>
      <c r="C3" s="14"/>
      <c r="D3" s="14" t="s">
        <v>2</v>
      </c>
      <c r="E3" s="14"/>
      <c r="F3" s="14"/>
      <c r="G3" s="1"/>
    </row>
    <row r="4" spans="1:7" ht="15.75" customHeight="1">
      <c r="A4" s="14"/>
      <c r="B4" s="14"/>
      <c r="C4" s="14"/>
      <c r="D4" s="2" t="s">
        <v>3</v>
      </c>
      <c r="E4" s="2" t="s">
        <v>4</v>
      </c>
      <c r="F4" s="2" t="s">
        <v>5</v>
      </c>
      <c r="G4" s="1"/>
    </row>
    <row r="5" spans="1:7" ht="36" customHeight="1">
      <c r="A5" s="3" t="s">
        <v>6</v>
      </c>
      <c r="B5" s="15" t="s">
        <v>7</v>
      </c>
      <c r="C5" s="15"/>
      <c r="D5" s="9">
        <f>D6+D14+D17+D25+D28+D31+D35</f>
        <v>1497232</v>
      </c>
      <c r="E5" s="9">
        <f>E6+E14+E17+E25+E28+E31+E35</f>
        <v>1506000</v>
      </c>
      <c r="F5" s="9">
        <f t="shared" ref="F5" si="0">F6+F14+F17+F25+F28+F31+F35</f>
        <v>1514000</v>
      </c>
      <c r="G5" s="1"/>
    </row>
    <row r="6" spans="1:7" ht="15.95" customHeight="1">
      <c r="A6" s="3" t="s">
        <v>8</v>
      </c>
      <c r="B6" s="15" t="s">
        <v>9</v>
      </c>
      <c r="C6" s="15"/>
      <c r="D6" s="9">
        <f>D7</f>
        <v>220000</v>
      </c>
      <c r="E6" s="9">
        <f t="shared" ref="E6:F6" si="1">E7</f>
        <v>223000</v>
      </c>
      <c r="F6" s="9">
        <f t="shared" si="1"/>
        <v>225000</v>
      </c>
      <c r="G6" s="1"/>
    </row>
    <row r="7" spans="1:7" ht="18" customHeight="1">
      <c r="A7" s="4" t="s">
        <v>10</v>
      </c>
      <c r="B7" s="16" t="s">
        <v>11</v>
      </c>
      <c r="C7" s="16"/>
      <c r="D7" s="10">
        <f>D8+D10+D12</f>
        <v>220000</v>
      </c>
      <c r="E7" s="10">
        <f>E8+E10+E12</f>
        <v>223000</v>
      </c>
      <c r="F7" s="10">
        <f>F8+F10+F12</f>
        <v>225000</v>
      </c>
      <c r="G7" s="1"/>
    </row>
    <row r="8" spans="1:7" ht="111" customHeight="1">
      <c r="A8" s="4" t="s">
        <v>12</v>
      </c>
      <c r="B8" s="16" t="s">
        <v>13</v>
      </c>
      <c r="C8" s="16"/>
      <c r="D8" s="10">
        <f>D9</f>
        <v>210000</v>
      </c>
      <c r="E8" s="10">
        <f t="shared" ref="E8:F8" si="2">E9</f>
        <v>213000</v>
      </c>
      <c r="F8" s="10">
        <f t="shared" si="2"/>
        <v>215000</v>
      </c>
      <c r="G8" s="1"/>
    </row>
    <row r="9" spans="1:7" ht="115.5" customHeight="1">
      <c r="A9" s="4" t="s">
        <v>14</v>
      </c>
      <c r="B9" s="16" t="s">
        <v>13</v>
      </c>
      <c r="C9" s="16"/>
      <c r="D9" s="10">
        <v>210000</v>
      </c>
      <c r="E9" s="10">
        <v>213000</v>
      </c>
      <c r="F9" s="10">
        <v>215000</v>
      </c>
      <c r="G9" s="1"/>
    </row>
    <row r="10" spans="1:7" ht="171.75" customHeight="1">
      <c r="A10" s="4" t="s">
        <v>15</v>
      </c>
      <c r="B10" s="16" t="s">
        <v>16</v>
      </c>
      <c r="C10" s="16"/>
      <c r="D10" s="10">
        <f>D11</f>
        <v>0</v>
      </c>
      <c r="E10" s="10">
        <f t="shared" ref="E10:F10" si="3">E11</f>
        <v>0</v>
      </c>
      <c r="F10" s="10">
        <f t="shared" si="3"/>
        <v>0</v>
      </c>
      <c r="G10" s="1"/>
    </row>
    <row r="11" spans="1:7" ht="180.75" customHeight="1">
      <c r="A11" s="4" t="s">
        <v>17</v>
      </c>
      <c r="B11" s="16" t="s">
        <v>16</v>
      </c>
      <c r="C11" s="16"/>
      <c r="D11" s="10">
        <v>0</v>
      </c>
      <c r="E11" s="10">
        <v>0</v>
      </c>
      <c r="F11" s="10">
        <v>0</v>
      </c>
      <c r="G11" s="1"/>
    </row>
    <row r="12" spans="1:7" ht="67.5" customHeight="1">
      <c r="A12" s="4" t="s">
        <v>18</v>
      </c>
      <c r="B12" s="16" t="s">
        <v>19</v>
      </c>
      <c r="C12" s="16"/>
      <c r="D12" s="10">
        <f>D13</f>
        <v>10000</v>
      </c>
      <c r="E12" s="10">
        <f t="shared" ref="E12:F12" si="4">E13</f>
        <v>10000</v>
      </c>
      <c r="F12" s="10">
        <f t="shared" si="4"/>
        <v>10000</v>
      </c>
      <c r="G12" s="1"/>
    </row>
    <row r="13" spans="1:7" ht="66.75" customHeight="1">
      <c r="A13" s="4" t="s">
        <v>20</v>
      </c>
      <c r="B13" s="16" t="s">
        <v>19</v>
      </c>
      <c r="C13" s="16"/>
      <c r="D13" s="10">
        <v>10000</v>
      </c>
      <c r="E13" s="10">
        <v>10000</v>
      </c>
      <c r="F13" s="10">
        <v>10000</v>
      </c>
      <c r="G13" s="1"/>
    </row>
    <row r="14" spans="1:7" ht="24" customHeight="1">
      <c r="A14" s="3" t="s">
        <v>21</v>
      </c>
      <c r="B14" s="15" t="s">
        <v>22</v>
      </c>
      <c r="C14" s="15"/>
      <c r="D14" s="9">
        <f>D15</f>
        <v>10000</v>
      </c>
      <c r="E14" s="9">
        <f t="shared" ref="E14:F15" si="5">E15</f>
        <v>10000</v>
      </c>
      <c r="F14" s="9">
        <f t="shared" si="5"/>
        <v>10000</v>
      </c>
      <c r="G14" s="1"/>
    </row>
    <row r="15" spans="1:7" ht="21.75" customHeight="1">
      <c r="A15" s="3" t="s">
        <v>23</v>
      </c>
      <c r="B15" s="15" t="s">
        <v>24</v>
      </c>
      <c r="C15" s="15"/>
      <c r="D15" s="9">
        <f>D16</f>
        <v>10000</v>
      </c>
      <c r="E15" s="9">
        <f t="shared" si="5"/>
        <v>10000</v>
      </c>
      <c r="F15" s="9">
        <f t="shared" si="5"/>
        <v>10000</v>
      </c>
      <c r="G15" s="1"/>
    </row>
    <row r="16" spans="1:7" ht="18.75" customHeight="1">
      <c r="A16" s="5" t="s">
        <v>25</v>
      </c>
      <c r="B16" s="17" t="s">
        <v>24</v>
      </c>
      <c r="C16" s="17"/>
      <c r="D16" s="11">
        <v>10000</v>
      </c>
      <c r="E16" s="11">
        <v>10000</v>
      </c>
      <c r="F16" s="11">
        <v>10000</v>
      </c>
      <c r="G16" s="1"/>
    </row>
    <row r="17" spans="1:7" ht="20.25" customHeight="1">
      <c r="A17" s="3" t="s">
        <v>26</v>
      </c>
      <c r="B17" s="15" t="s">
        <v>27</v>
      </c>
      <c r="C17" s="15"/>
      <c r="D17" s="9">
        <f>D18+D20</f>
        <v>1120000</v>
      </c>
      <c r="E17" s="9">
        <f t="shared" ref="E17:F17" si="6">E18+E20</f>
        <v>1120000</v>
      </c>
      <c r="F17" s="9">
        <f t="shared" si="6"/>
        <v>1120000</v>
      </c>
      <c r="G17" s="1"/>
    </row>
    <row r="18" spans="1:7" ht="18" customHeight="1">
      <c r="A18" s="3" t="s">
        <v>28</v>
      </c>
      <c r="B18" s="15" t="s">
        <v>29</v>
      </c>
      <c r="C18" s="15"/>
      <c r="D18" s="9">
        <f>D19</f>
        <v>90000</v>
      </c>
      <c r="E18" s="9">
        <f t="shared" ref="E18:F18" si="7">E19</f>
        <v>90000</v>
      </c>
      <c r="F18" s="9">
        <f t="shared" si="7"/>
        <v>90000</v>
      </c>
      <c r="G18" s="1"/>
    </row>
    <row r="19" spans="1:7" ht="84.75" customHeight="1">
      <c r="A19" s="6" t="s">
        <v>30</v>
      </c>
      <c r="B19" s="19" t="s">
        <v>31</v>
      </c>
      <c r="C19" s="19"/>
      <c r="D19" s="10">
        <v>90000</v>
      </c>
      <c r="E19" s="10">
        <v>90000</v>
      </c>
      <c r="F19" s="10">
        <v>90000</v>
      </c>
      <c r="G19" s="1"/>
    </row>
    <row r="20" spans="1:7" ht="18.75" customHeight="1">
      <c r="A20" s="8" t="s">
        <v>32</v>
      </c>
      <c r="B20" s="18" t="s">
        <v>33</v>
      </c>
      <c r="C20" s="18"/>
      <c r="D20" s="9">
        <f>D21+D23</f>
        <v>1030000</v>
      </c>
      <c r="E20" s="9">
        <f t="shared" ref="E20:F20" si="8">E21+E23</f>
        <v>1030000</v>
      </c>
      <c r="F20" s="9">
        <f t="shared" si="8"/>
        <v>1030000</v>
      </c>
      <c r="G20" s="1"/>
    </row>
    <row r="21" spans="1:7" ht="20.25" customHeight="1">
      <c r="A21" s="8" t="s">
        <v>34</v>
      </c>
      <c r="B21" s="18" t="s">
        <v>35</v>
      </c>
      <c r="C21" s="18"/>
      <c r="D21" s="9">
        <f>D22</f>
        <v>280000</v>
      </c>
      <c r="E21" s="9">
        <f t="shared" ref="E21:F21" si="9">E22</f>
        <v>280000</v>
      </c>
      <c r="F21" s="9">
        <f t="shared" si="9"/>
        <v>280000</v>
      </c>
      <c r="G21" s="1"/>
    </row>
    <row r="22" spans="1:7" ht="72.75" customHeight="1">
      <c r="A22" s="6" t="s">
        <v>36</v>
      </c>
      <c r="B22" s="19" t="s">
        <v>37</v>
      </c>
      <c r="C22" s="19"/>
      <c r="D22" s="10">
        <v>280000</v>
      </c>
      <c r="E22" s="10">
        <v>280000</v>
      </c>
      <c r="F22" s="10">
        <v>280000</v>
      </c>
      <c r="G22" s="1"/>
    </row>
    <row r="23" spans="1:7" ht="15.95" customHeight="1">
      <c r="A23" s="8" t="s">
        <v>38</v>
      </c>
      <c r="B23" s="18" t="s">
        <v>39</v>
      </c>
      <c r="C23" s="18"/>
      <c r="D23" s="9">
        <f>D24</f>
        <v>750000</v>
      </c>
      <c r="E23" s="9">
        <f t="shared" ref="E23:F23" si="10">E24</f>
        <v>750000</v>
      </c>
      <c r="F23" s="9">
        <f t="shared" si="10"/>
        <v>750000</v>
      </c>
      <c r="G23" s="1"/>
    </row>
    <row r="24" spans="1:7" ht="69" customHeight="1">
      <c r="A24" s="6" t="s">
        <v>40</v>
      </c>
      <c r="B24" s="19" t="s">
        <v>41</v>
      </c>
      <c r="C24" s="19"/>
      <c r="D24" s="10">
        <v>750000</v>
      </c>
      <c r="E24" s="10">
        <v>750000</v>
      </c>
      <c r="F24" s="10">
        <v>750000</v>
      </c>
      <c r="G24" s="1"/>
    </row>
    <row r="25" spans="1:7" ht="23.25" customHeight="1">
      <c r="A25" s="8" t="s">
        <v>42</v>
      </c>
      <c r="B25" s="18" t="s">
        <v>43</v>
      </c>
      <c r="C25" s="18"/>
      <c r="D25" s="9">
        <f>D26</f>
        <v>10000</v>
      </c>
      <c r="E25" s="9">
        <f t="shared" ref="E25:F26" si="11">E26</f>
        <v>10000</v>
      </c>
      <c r="F25" s="9">
        <f t="shared" si="11"/>
        <v>10000</v>
      </c>
      <c r="G25" s="1"/>
    </row>
    <row r="26" spans="1:7" ht="82.5" customHeight="1">
      <c r="A26" s="8" t="s">
        <v>44</v>
      </c>
      <c r="B26" s="18" t="s">
        <v>45</v>
      </c>
      <c r="C26" s="18"/>
      <c r="D26" s="9">
        <f>D27</f>
        <v>10000</v>
      </c>
      <c r="E26" s="9">
        <f t="shared" si="11"/>
        <v>10000</v>
      </c>
      <c r="F26" s="9">
        <f t="shared" si="11"/>
        <v>10000</v>
      </c>
      <c r="G26" s="1"/>
    </row>
    <row r="27" spans="1:7" ht="118.5" customHeight="1">
      <c r="A27" s="6" t="s">
        <v>46</v>
      </c>
      <c r="B27" s="19" t="s">
        <v>47</v>
      </c>
      <c r="C27" s="19"/>
      <c r="D27" s="10">
        <v>10000</v>
      </c>
      <c r="E27" s="10">
        <v>10000</v>
      </c>
      <c r="F27" s="10">
        <v>10000</v>
      </c>
      <c r="G27" s="1"/>
    </row>
    <row r="28" spans="1:7" ht="50.25" customHeight="1">
      <c r="A28" s="8" t="s">
        <v>48</v>
      </c>
      <c r="B28" s="18" t="s">
        <v>49</v>
      </c>
      <c r="C28" s="18"/>
      <c r="D28" s="9">
        <f>D29</f>
        <v>100000</v>
      </c>
      <c r="E28" s="9">
        <f t="shared" ref="E28:F29" si="12">E29</f>
        <v>105000</v>
      </c>
      <c r="F28" s="9">
        <f t="shared" si="12"/>
        <v>110000</v>
      </c>
      <c r="G28" s="1"/>
    </row>
    <row r="29" spans="1:7" ht="150" customHeight="1">
      <c r="A29" s="8" t="s">
        <v>50</v>
      </c>
      <c r="B29" s="18" t="s">
        <v>51</v>
      </c>
      <c r="C29" s="18"/>
      <c r="D29" s="9">
        <f>D30</f>
        <v>100000</v>
      </c>
      <c r="E29" s="9">
        <f t="shared" si="12"/>
        <v>105000</v>
      </c>
      <c r="F29" s="9">
        <f t="shared" si="12"/>
        <v>110000</v>
      </c>
      <c r="G29" s="1"/>
    </row>
    <row r="30" spans="1:7" ht="116.25" customHeight="1">
      <c r="A30" s="6" t="s">
        <v>52</v>
      </c>
      <c r="B30" s="19" t="s">
        <v>53</v>
      </c>
      <c r="C30" s="19"/>
      <c r="D30" s="10">
        <v>100000</v>
      </c>
      <c r="E30" s="10">
        <v>105000</v>
      </c>
      <c r="F30" s="10">
        <v>110000</v>
      </c>
      <c r="G30" s="1"/>
    </row>
    <row r="31" spans="1:7" ht="54" customHeight="1">
      <c r="A31" s="8" t="s">
        <v>54</v>
      </c>
      <c r="B31" s="18" t="s">
        <v>55</v>
      </c>
      <c r="C31" s="18"/>
      <c r="D31" s="9">
        <f>D32</f>
        <v>37000</v>
      </c>
      <c r="E31" s="9">
        <f t="shared" ref="E31:F33" si="13">E32</f>
        <v>38000</v>
      </c>
      <c r="F31" s="9">
        <f t="shared" si="13"/>
        <v>39000</v>
      </c>
      <c r="G31" s="1"/>
    </row>
    <row r="32" spans="1:7" ht="36.75" customHeight="1">
      <c r="A32" s="8" t="s">
        <v>56</v>
      </c>
      <c r="B32" s="18" t="s">
        <v>57</v>
      </c>
      <c r="C32" s="18"/>
      <c r="D32" s="9">
        <f>D33</f>
        <v>37000</v>
      </c>
      <c r="E32" s="9">
        <f t="shared" si="13"/>
        <v>38000</v>
      </c>
      <c r="F32" s="9">
        <f t="shared" si="13"/>
        <v>39000</v>
      </c>
      <c r="G32" s="1"/>
    </row>
    <row r="33" spans="1:7" ht="43.5" customHeight="1">
      <c r="A33" s="6" t="s">
        <v>58</v>
      </c>
      <c r="B33" s="19" t="s">
        <v>59</v>
      </c>
      <c r="C33" s="19"/>
      <c r="D33" s="10">
        <f>D34</f>
        <v>37000</v>
      </c>
      <c r="E33" s="10">
        <f t="shared" si="13"/>
        <v>38000</v>
      </c>
      <c r="F33" s="10">
        <f t="shared" si="13"/>
        <v>39000</v>
      </c>
      <c r="G33" s="1"/>
    </row>
    <row r="34" spans="1:7" ht="36" customHeight="1">
      <c r="A34" s="6" t="s">
        <v>60</v>
      </c>
      <c r="B34" s="19" t="s">
        <v>61</v>
      </c>
      <c r="C34" s="19"/>
      <c r="D34" s="10">
        <v>37000</v>
      </c>
      <c r="E34" s="10">
        <v>38000</v>
      </c>
      <c r="F34" s="10">
        <v>39000</v>
      </c>
      <c r="G34" s="1"/>
    </row>
    <row r="35" spans="1:7" ht="24" customHeight="1">
      <c r="A35" s="8" t="s">
        <v>62</v>
      </c>
      <c r="B35" s="18" t="s">
        <v>63</v>
      </c>
      <c r="C35" s="18"/>
      <c r="D35" s="9">
        <f>D36</f>
        <v>232</v>
      </c>
      <c r="E35" s="9">
        <f t="shared" ref="E35:F36" si="14">E36</f>
        <v>0</v>
      </c>
      <c r="F35" s="9">
        <f t="shared" si="14"/>
        <v>0</v>
      </c>
      <c r="G35" s="1"/>
    </row>
    <row r="36" spans="1:7" ht="116.25" customHeight="1">
      <c r="A36" s="6" t="s">
        <v>64</v>
      </c>
      <c r="B36" s="19" t="s">
        <v>65</v>
      </c>
      <c r="C36" s="19"/>
      <c r="D36" s="10">
        <f>D37</f>
        <v>232</v>
      </c>
      <c r="E36" s="10">
        <f t="shared" si="14"/>
        <v>0</v>
      </c>
      <c r="F36" s="10">
        <f t="shared" si="14"/>
        <v>0</v>
      </c>
      <c r="G36" s="1"/>
    </row>
    <row r="37" spans="1:7" ht="96.75" customHeight="1">
      <c r="A37" s="7" t="s">
        <v>100</v>
      </c>
      <c r="B37" s="19" t="s">
        <v>66</v>
      </c>
      <c r="C37" s="19"/>
      <c r="D37" s="10">
        <v>232</v>
      </c>
      <c r="E37" s="10">
        <v>0</v>
      </c>
      <c r="F37" s="10">
        <v>0</v>
      </c>
      <c r="G37" s="1"/>
    </row>
    <row r="38" spans="1:7" ht="24" customHeight="1">
      <c r="A38" s="8" t="s">
        <v>67</v>
      </c>
      <c r="B38" s="18" t="s">
        <v>68</v>
      </c>
      <c r="C38" s="18"/>
      <c r="D38" s="9">
        <f>D39</f>
        <v>6827675.2699999996</v>
      </c>
      <c r="E38" s="9">
        <f t="shared" ref="E38:F38" si="15">E39</f>
        <v>5120900</v>
      </c>
      <c r="F38" s="9">
        <f t="shared" si="15"/>
        <v>4816100</v>
      </c>
      <c r="G38" s="1"/>
    </row>
    <row r="39" spans="1:7" ht="71.25" customHeight="1">
      <c r="A39" s="8" t="s">
        <v>69</v>
      </c>
      <c r="B39" s="18" t="s">
        <v>70</v>
      </c>
      <c r="C39" s="18"/>
      <c r="D39" s="9">
        <f>D40+D45+D48+D51</f>
        <v>6827675.2699999996</v>
      </c>
      <c r="E39" s="9">
        <f t="shared" ref="E39:F39" si="16">E40+E45+E48+E51</f>
        <v>5120900</v>
      </c>
      <c r="F39" s="9">
        <f t="shared" si="16"/>
        <v>4816100</v>
      </c>
      <c r="G39" s="1"/>
    </row>
    <row r="40" spans="1:7" ht="37.5" customHeight="1">
      <c r="A40" s="8" t="s">
        <v>71</v>
      </c>
      <c r="B40" s="18" t="s">
        <v>72</v>
      </c>
      <c r="C40" s="18"/>
      <c r="D40" s="9">
        <f>D41+D43</f>
        <v>5961215.5899999999</v>
      </c>
      <c r="E40" s="9">
        <f t="shared" ref="E40:F40" si="17">E41+E43</f>
        <v>5000300</v>
      </c>
      <c r="F40" s="9">
        <f t="shared" si="17"/>
        <v>4691300</v>
      </c>
      <c r="G40" s="1"/>
    </row>
    <row r="41" spans="1:7" ht="38.25" customHeight="1">
      <c r="A41" s="8" t="s">
        <v>73</v>
      </c>
      <c r="B41" s="18" t="s">
        <v>74</v>
      </c>
      <c r="C41" s="18"/>
      <c r="D41" s="9">
        <f>D42</f>
        <v>5526200</v>
      </c>
      <c r="E41" s="9">
        <f t="shared" ref="E41:F41" si="18">E42</f>
        <v>5000300</v>
      </c>
      <c r="F41" s="9">
        <f t="shared" si="18"/>
        <v>4691300</v>
      </c>
      <c r="G41" s="1"/>
    </row>
    <row r="42" spans="1:7" ht="73.5" customHeight="1">
      <c r="A42" s="6" t="s">
        <v>75</v>
      </c>
      <c r="B42" s="19" t="s">
        <v>76</v>
      </c>
      <c r="C42" s="19"/>
      <c r="D42" s="10">
        <v>5526200</v>
      </c>
      <c r="E42" s="10">
        <v>5000300</v>
      </c>
      <c r="F42" s="10">
        <v>4691300</v>
      </c>
      <c r="G42" s="1"/>
    </row>
    <row r="43" spans="1:7" ht="50.25" customHeight="1">
      <c r="A43" s="8" t="s">
        <v>77</v>
      </c>
      <c r="B43" s="18" t="s">
        <v>78</v>
      </c>
      <c r="C43" s="18"/>
      <c r="D43" s="9">
        <f>D44</f>
        <v>435015.59</v>
      </c>
      <c r="E43" s="9">
        <f t="shared" ref="E43:F43" si="19">E44</f>
        <v>0</v>
      </c>
      <c r="F43" s="9">
        <f t="shared" si="19"/>
        <v>0</v>
      </c>
      <c r="G43" s="1"/>
    </row>
    <row r="44" spans="1:7" ht="53.25" customHeight="1">
      <c r="A44" s="6" t="s">
        <v>79</v>
      </c>
      <c r="B44" s="19" t="s">
        <v>80</v>
      </c>
      <c r="C44" s="19"/>
      <c r="D44" s="10">
        <v>435015.59</v>
      </c>
      <c r="E44" s="10">
        <v>0</v>
      </c>
      <c r="F44" s="10">
        <v>0</v>
      </c>
      <c r="G44" s="1"/>
    </row>
    <row r="45" spans="1:7" ht="54.75" customHeight="1">
      <c r="A45" s="8" t="s">
        <v>81</v>
      </c>
      <c r="B45" s="18" t="s">
        <v>82</v>
      </c>
      <c r="C45" s="18"/>
      <c r="D45" s="9">
        <f>D46</f>
        <v>403214</v>
      </c>
      <c r="E45" s="9">
        <f t="shared" ref="E45:F46" si="20">E46</f>
        <v>0</v>
      </c>
      <c r="F45" s="9">
        <f t="shared" si="20"/>
        <v>0</v>
      </c>
      <c r="G45" s="1"/>
    </row>
    <row r="46" spans="1:7" ht="21" customHeight="1">
      <c r="A46" s="12" t="s">
        <v>83</v>
      </c>
      <c r="B46" s="20" t="s">
        <v>84</v>
      </c>
      <c r="C46" s="20"/>
      <c r="D46" s="11">
        <f>D47</f>
        <v>403214</v>
      </c>
      <c r="E46" s="11">
        <f t="shared" si="20"/>
        <v>0</v>
      </c>
      <c r="F46" s="11">
        <f t="shared" si="20"/>
        <v>0</v>
      </c>
      <c r="G46" s="1"/>
    </row>
    <row r="47" spans="1:7" ht="33" customHeight="1">
      <c r="A47" s="6" t="s">
        <v>85</v>
      </c>
      <c r="B47" s="19" t="s">
        <v>86</v>
      </c>
      <c r="C47" s="19"/>
      <c r="D47" s="10">
        <v>403214</v>
      </c>
      <c r="E47" s="10">
        <v>0</v>
      </c>
      <c r="F47" s="10">
        <v>0</v>
      </c>
      <c r="G47" s="1"/>
    </row>
    <row r="48" spans="1:7" ht="33" customHeight="1">
      <c r="A48" s="8" t="s">
        <v>87</v>
      </c>
      <c r="B48" s="18" t="s">
        <v>88</v>
      </c>
      <c r="C48" s="18"/>
      <c r="D48" s="9">
        <f>D49</f>
        <v>115400</v>
      </c>
      <c r="E48" s="9">
        <f t="shared" ref="E48:F49" si="21">E49</f>
        <v>120600</v>
      </c>
      <c r="F48" s="9">
        <f t="shared" si="21"/>
        <v>124800</v>
      </c>
      <c r="G48" s="1"/>
    </row>
    <row r="49" spans="1:7" ht="72.75" customHeight="1">
      <c r="A49" s="8" t="s">
        <v>89</v>
      </c>
      <c r="B49" s="18" t="s">
        <v>90</v>
      </c>
      <c r="C49" s="18"/>
      <c r="D49" s="9">
        <f>D50</f>
        <v>115400</v>
      </c>
      <c r="E49" s="9">
        <f t="shared" si="21"/>
        <v>120600</v>
      </c>
      <c r="F49" s="9">
        <f t="shared" si="21"/>
        <v>124800</v>
      </c>
      <c r="G49" s="1"/>
    </row>
    <row r="50" spans="1:7" ht="82.5" customHeight="1">
      <c r="A50" s="6" t="s">
        <v>91</v>
      </c>
      <c r="B50" s="19" t="s">
        <v>92</v>
      </c>
      <c r="C50" s="19"/>
      <c r="D50" s="10">
        <v>115400</v>
      </c>
      <c r="E50" s="10">
        <v>120600</v>
      </c>
      <c r="F50" s="10">
        <v>124800</v>
      </c>
      <c r="G50" s="1"/>
    </row>
    <row r="51" spans="1:7" ht="25.5" customHeight="1">
      <c r="A51" s="8" t="s">
        <v>93</v>
      </c>
      <c r="B51" s="18" t="s">
        <v>94</v>
      </c>
      <c r="C51" s="18"/>
      <c r="D51" s="9">
        <f>D52</f>
        <v>347845.68</v>
      </c>
      <c r="E51" s="9">
        <f t="shared" ref="E51:F52" si="22">E52</f>
        <v>0</v>
      </c>
      <c r="F51" s="9">
        <f t="shared" si="22"/>
        <v>0</v>
      </c>
      <c r="G51" s="1"/>
    </row>
    <row r="52" spans="1:7" ht="117" customHeight="1">
      <c r="A52" s="8" t="s">
        <v>95</v>
      </c>
      <c r="B52" s="18" t="s">
        <v>96</v>
      </c>
      <c r="C52" s="18"/>
      <c r="D52" s="9">
        <f>D53</f>
        <v>347845.68</v>
      </c>
      <c r="E52" s="9">
        <f t="shared" si="22"/>
        <v>0</v>
      </c>
      <c r="F52" s="9">
        <f t="shared" si="22"/>
        <v>0</v>
      </c>
      <c r="G52" s="1"/>
    </row>
    <row r="53" spans="1:7" ht="99" customHeight="1">
      <c r="A53" s="6" t="s">
        <v>97</v>
      </c>
      <c r="B53" s="19" t="s">
        <v>98</v>
      </c>
      <c r="C53" s="19"/>
      <c r="D53" s="10">
        <v>347845.68</v>
      </c>
      <c r="E53" s="10">
        <v>0</v>
      </c>
      <c r="F53" s="10">
        <v>0</v>
      </c>
      <c r="G53" s="1"/>
    </row>
    <row r="54" spans="1:7" ht="21.75" customHeight="1">
      <c r="A54" s="6"/>
      <c r="B54" s="18" t="s">
        <v>99</v>
      </c>
      <c r="C54" s="18"/>
      <c r="D54" s="9">
        <f>D38+D5</f>
        <v>8324907.2699999996</v>
      </c>
      <c r="E54" s="9">
        <f t="shared" ref="E54:F54" si="23">E38+E5</f>
        <v>6626900</v>
      </c>
      <c r="F54" s="9">
        <f t="shared" si="23"/>
        <v>6330100</v>
      </c>
      <c r="G54" s="1"/>
    </row>
  </sheetData>
  <mergeCells count="54">
    <mergeCell ref="B54:C54"/>
    <mergeCell ref="B51:C51"/>
    <mergeCell ref="B52:C52"/>
    <mergeCell ref="B53:C53"/>
    <mergeCell ref="B48:C48"/>
    <mergeCell ref="B49:C49"/>
    <mergeCell ref="B50:C50"/>
    <mergeCell ref="B45:C45"/>
    <mergeCell ref="B46:C46"/>
    <mergeCell ref="B47:C47"/>
    <mergeCell ref="B42:C42"/>
    <mergeCell ref="B43:C43"/>
    <mergeCell ref="B44:C44"/>
    <mergeCell ref="B39:C39"/>
    <mergeCell ref="B40:C40"/>
    <mergeCell ref="B41:C41"/>
    <mergeCell ref="B36:C36"/>
    <mergeCell ref="B37:C37"/>
    <mergeCell ref="B38:C38"/>
    <mergeCell ref="B33:C33"/>
    <mergeCell ref="B34:C34"/>
    <mergeCell ref="B35:C35"/>
    <mergeCell ref="B30:C30"/>
    <mergeCell ref="B31:C31"/>
    <mergeCell ref="B32:C32"/>
    <mergeCell ref="B27:C27"/>
    <mergeCell ref="B28:C28"/>
    <mergeCell ref="B29:C29"/>
    <mergeCell ref="B24:C24"/>
    <mergeCell ref="B25:C25"/>
    <mergeCell ref="B26:C26"/>
    <mergeCell ref="B21:C21"/>
    <mergeCell ref="B22:C22"/>
    <mergeCell ref="B23:C23"/>
    <mergeCell ref="B18:C18"/>
    <mergeCell ref="B19:C19"/>
    <mergeCell ref="B20:C20"/>
    <mergeCell ref="B15:C15"/>
    <mergeCell ref="B16:C16"/>
    <mergeCell ref="B17:C17"/>
    <mergeCell ref="B12:C12"/>
    <mergeCell ref="B13:C13"/>
    <mergeCell ref="B14:C14"/>
    <mergeCell ref="B9:C9"/>
    <mergeCell ref="B10:C10"/>
    <mergeCell ref="B11:C11"/>
    <mergeCell ref="B6:C6"/>
    <mergeCell ref="B7:C7"/>
    <mergeCell ref="B8:C8"/>
    <mergeCell ref="A3:A4"/>
    <mergeCell ref="B3:C4"/>
    <mergeCell ref="D3:F3"/>
    <mergeCell ref="B5:C5"/>
    <mergeCell ref="A1:F2"/>
  </mergeCells>
  <pageMargins left="0.52" right="0.23" top="0.56000000000000005" bottom="0.42" header="0.31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2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2023-04-24T06:40:07Z</dcterms:modified>
</cp:coreProperties>
</file>